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Med_Student_Tracking\Class of 2020\Report\"/>
    </mc:Choice>
  </mc:AlternateContent>
  <xr:revisionPtr revIDLastSave="0" documentId="13_ncr:1_{5BB20921-CBE6-4A89-84EE-04C46A86DCEB}" xr6:coauthVersionLast="47" xr6:coauthVersionMax="47" xr10:uidLastSave="{00000000-0000-0000-0000-000000000000}"/>
  <bookViews>
    <workbookView xWindow="-110" yWindow="-110" windowWidth="19420" windowHeight="11500" firstSheet="5" activeTab="11" xr2:uid="{62D8A077-779E-41E3-B5FA-A1F95E002CA2}"/>
  </bookViews>
  <sheets>
    <sheet name="Figure 1" sheetId="1" r:id="rId1"/>
    <sheet name="Figure 2" sheetId="2" r:id="rId2"/>
    <sheet name="Figure 3" sheetId="4" r:id="rId3"/>
    <sheet name="Figure 4" sheetId="5" r:id="rId4"/>
    <sheet name="Figure 5" sheetId="6" r:id="rId5"/>
    <sheet name="Figure 6" sheetId="7" r:id="rId6"/>
    <sheet name="Figure 7" sheetId="3" r:id="rId7"/>
    <sheet name="Figure 8" sheetId="8" r:id="rId8"/>
    <sheet name="Figure 9" sheetId="9" r:id="rId9"/>
    <sheet name="Figure 10" sheetId="10" r:id="rId10"/>
    <sheet name="Figure 11" sheetId="11" r:id="rId11"/>
    <sheet name="Figure 12"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9" i="12" l="1"/>
  <c r="D20" i="12"/>
  <c r="D54" i="12"/>
  <c r="D55" i="12"/>
  <c r="D56" i="12"/>
  <c r="D57" i="12"/>
  <c r="D58" i="12"/>
  <c r="D59" i="12"/>
  <c r="D53" i="12"/>
  <c r="D52" i="12"/>
  <c r="D42" i="12"/>
  <c r="D43" i="12"/>
  <c r="D44" i="12"/>
  <c r="D45" i="12"/>
  <c r="D46" i="12"/>
  <c r="D47" i="12"/>
  <c r="D41" i="12"/>
  <c r="D40" i="12"/>
  <c r="D30" i="12"/>
  <c r="D31" i="12"/>
  <c r="D32" i="12"/>
  <c r="D33" i="12"/>
  <c r="D34" i="12"/>
  <c r="D35" i="12"/>
  <c r="D29" i="12"/>
  <c r="D28" i="12"/>
  <c r="D21" i="12"/>
  <c r="D23" i="12"/>
  <c r="D18" i="12"/>
  <c r="D17" i="12"/>
  <c r="D7" i="12"/>
  <c r="D8" i="12"/>
  <c r="D9" i="12"/>
  <c r="D10" i="12"/>
  <c r="D11" i="12"/>
  <c r="D12" i="12"/>
  <c r="D6" i="12"/>
  <c r="D5" i="12"/>
</calcChain>
</file>

<file path=xl/sharedStrings.xml><?xml version="1.0" encoding="utf-8"?>
<sst xmlns="http://schemas.openxmlformats.org/spreadsheetml/2006/main" count="216" uniqueCount="117">
  <si>
    <t>Figure 1. Retention of 2020 NC Medical Graduates in NC Rural Primary Care Five Years After Graduating</t>
  </si>
  <si>
    <t xml:space="preserve">Total Number of 2020 NC Medical School Graduates </t>
  </si>
  <si>
    <t>Number of graduates</t>
  </si>
  <si>
    <t>Percent of Total Graduating Class</t>
  </si>
  <si>
    <t>Initial Residency Choice in Primary Care in 2020</t>
  </si>
  <si>
    <t>In North Carolina in 2025</t>
  </si>
  <si>
    <t>In Primary Care in North Carolina in 2025</t>
  </si>
  <si>
    <t>In Primary Care in Rural North Carolina in 2025</t>
  </si>
  <si>
    <t>Initial Residency Choice in Primary Care</t>
  </si>
  <si>
    <t>In Primary Care in North Carolina Five Years Later</t>
  </si>
  <si>
    <t>In Primary Care in Rural North Carolina Five Years Later</t>
  </si>
  <si>
    <t>2010</t>
  </si>
  <si>
    <t>Number of 2010 graduates</t>
  </si>
  <si>
    <t>2010 graduates as a Percent of the Total Graduating Class</t>
  </si>
  <si>
    <t>Number of 2014 graduates</t>
  </si>
  <si>
    <t>2014 graduates as a Percent of the Total Graduating Class</t>
  </si>
  <si>
    <t>Number of 2018 graduates</t>
  </si>
  <si>
    <t>2018 graduates as a Percent of the Total Graduating Class4</t>
  </si>
  <si>
    <t>Number of 2019 graduates</t>
  </si>
  <si>
    <t>2019 graduates as a Percent of the Total Graduating Class</t>
  </si>
  <si>
    <t>Figure 2. Retention of NC Medical School Graduates in NC, Primary Care and Rural Areas Five Years After Graduating, Selected Classes (2010, 2014, 2018, 2019)</t>
  </si>
  <si>
    <t xml:space="preserve">Total Number of 2015 NC Medical School Graduates </t>
  </si>
  <si>
    <t>Initial Residency Choice in Primary Care in 2015</t>
  </si>
  <si>
    <t>Figure 7. Retention of 2015 NC Medical Graduates in NC Rural Primary Care Ten Years After Graduating</t>
  </si>
  <si>
    <t>Figure 3. Percent of NC Medical School Graduates in Training or Practice in North Carolina Five Years After Graduating by Medical School, 2008-2020</t>
  </si>
  <si>
    <t>UNC-CH</t>
  </si>
  <si>
    <t>ECU</t>
  </si>
  <si>
    <t>Wake Forest</t>
  </si>
  <si>
    <t>Duke</t>
  </si>
  <si>
    <t>Campbell</t>
  </si>
  <si>
    <t>2008</t>
  </si>
  <si>
    <t>2009</t>
  </si>
  <si>
    <t>2011</t>
  </si>
  <si>
    <t>2012</t>
  </si>
  <si>
    <t>2013</t>
  </si>
  <si>
    <t>2014</t>
  </si>
  <si>
    <t>2016</t>
  </si>
  <si>
    <t>2017</t>
  </si>
  <si>
    <t>2018</t>
  </si>
  <si>
    <t>2019</t>
  </si>
  <si>
    <t>2020</t>
  </si>
  <si>
    <t>Medical School</t>
  </si>
  <si>
    <t>Figure 4. Physician Workforce Outcomes Five Years after Graduation, 2020 Medical School Graduates by School</t>
  </si>
  <si>
    <t>Number of 2020 Graduates</t>
  </si>
  <si>
    <t>Number of 2020 Graduates Who Matched into a Primary Care Residency</t>
  </si>
  <si>
    <t>Number of 2020 Graduates Practicing or Training in Primary Care in NC in 2025</t>
  </si>
  <si>
    <t>Number of 2020 Graduates Practicing or Training in Primary Care in NC inRural Counties in 2025</t>
  </si>
  <si>
    <t>Number of 2020 Graduates Practicing or Training in NC in 2025</t>
  </si>
  <si>
    <t>ECU Graduates as a Percent of Total Graduating Class</t>
  </si>
  <si>
    <t>UNC-CH Graduates as a Percent of Total Graduating Class</t>
  </si>
  <si>
    <t>Wake Forest Graduates as a Percent of Total Graduating Class</t>
  </si>
  <si>
    <t>Campbell Graduates as a Percent of Total Graduating Class</t>
  </si>
  <si>
    <t>Duke Graduates as a Percent of Total Graduating Class</t>
  </si>
  <si>
    <t>Figure 5. Area Disadvantage Status in 2025 of Physicians Retained in North Carolina in Primary Care Who Graduated from a NC Medical School in 2020 (n=69)</t>
  </si>
  <si>
    <t>ReADI National Rank Decile(increasing deprivation)</t>
  </si>
  <si>
    <t>Number of 2020 Graduates in NC Primary Care in 2025</t>
  </si>
  <si>
    <t>Percent of total Number of 2020 Graduates in NC Primary Care in 2025 (n=69)</t>
  </si>
  <si>
    <t>Figure 6. Percentage of 2020 Medical School Graduates Practicing or Training in North Carolina by Medical School and Area of Practice in 2025</t>
  </si>
  <si>
    <t>Pediatrics</t>
  </si>
  <si>
    <t>General Internal Medicine</t>
  </si>
  <si>
    <t>Ob/Gyn</t>
  </si>
  <si>
    <t>Psychiatry</t>
  </si>
  <si>
    <t>Other Area of Practice</t>
  </si>
  <si>
    <t>2015*</t>
  </si>
  <si>
    <t>Figure 8. Workforce Outcomes Ten Years after Graduation, 2015 Medical School Graduates by School</t>
  </si>
  <si>
    <t>Number of 2015 Graduates</t>
  </si>
  <si>
    <t>Number of 2015 Graduates Who Matched into a Primary Care Residency</t>
  </si>
  <si>
    <t>Number of 2015 Graduates Practicing or Training in NC in 2025</t>
  </si>
  <si>
    <t>Number of 2015 Graduates Practicing or Training in Primary Care in NC in 2025</t>
  </si>
  <si>
    <t>Figure 9. Area Disadvantage Status in 2025 of Physicians Retained in North Carolina in Primary Care Who Graduated from a NC Medical School in 2015 (n=58)</t>
  </si>
  <si>
    <t>Number of 2015 Graduates Practicing or Training in Primary Care in NC in Rural Counties in 2025</t>
  </si>
  <si>
    <t>Number of 2015 Graduates in NC Primary Care in 2025</t>
  </si>
  <si>
    <t>Percent of total Number of 2015 Graduates in NC Primary Care in 2025 (n=58)</t>
  </si>
  <si>
    <t>Family Medicine</t>
  </si>
  <si>
    <t>Number of ECU Graduates</t>
  </si>
  <si>
    <t>ECU Graduates as a Percentage of the 2020 Class</t>
  </si>
  <si>
    <t>Number of UNC-CH Graduates</t>
  </si>
  <si>
    <t>UNC-CH Graduates as a Percentage of the 2020 Class</t>
  </si>
  <si>
    <t>Number of Wake Forest Graduates</t>
  </si>
  <si>
    <t>Wake Forest Graduates as a Percentage of the 2020 Class</t>
  </si>
  <si>
    <t>Number of Duke Graduates</t>
  </si>
  <si>
    <t>Duke Graduates as a Percentage of the 2020 Class</t>
  </si>
  <si>
    <t>Number of Campbell Graduates</t>
  </si>
  <si>
    <t>Campbell Graduates as a Percentage of the 2020 Class</t>
  </si>
  <si>
    <t>Area of Practice</t>
  </si>
  <si>
    <t>Figure 10. Percentage of 2015 Medical School Graduates Practicing or Training in North Carolina by Medical School and Area of Practice in 2025</t>
  </si>
  <si>
    <t>General Surgery</t>
  </si>
  <si>
    <t>Figure 11. Initial Matches of 2025 Medical School Graduates to Primary Care Residencies by School</t>
  </si>
  <si>
    <t>Primary Care in NC</t>
  </si>
  <si>
    <t>Primary Care Out-of-State</t>
  </si>
  <si>
    <t>Neither</t>
  </si>
  <si>
    <t>Primary Care in NC as a Percentage of 2025 Medical School Graduates</t>
  </si>
  <si>
    <t>Neither as a Percentage of 2025 Medical School Graduates</t>
  </si>
  <si>
    <t>Primary Care Our-of-State as a Percentage of 2025 Medical School Graduates</t>
  </si>
  <si>
    <t>Specialty</t>
  </si>
  <si>
    <t>North Carolina</t>
  </si>
  <si>
    <t>Out-of-State</t>
  </si>
  <si>
    <t>Other</t>
  </si>
  <si>
    <t>Internal Medicine</t>
  </si>
  <si>
    <t>IM/Peds</t>
  </si>
  <si>
    <t>Note. 5 Graduates were not in training</t>
  </si>
  <si>
    <t>Note. 1 Graduate was not in training</t>
  </si>
  <si>
    <t>Table 1. Number of 2025 Campbell Medical School Graduates by School and Initial Match Specialty, Selected Specialties</t>
  </si>
  <si>
    <t>Table 2. Number of 2025 Duke Medical School Graduates by School and Initial Match Specialty, Selected Specialties</t>
  </si>
  <si>
    <t>Table 3. Number of 2025 ECU Medical School Graduates by School and Initial Match Specialty, Selected Specialties</t>
  </si>
  <si>
    <t>Note. 3 Graduates were not in training</t>
  </si>
  <si>
    <t>Table 4. Number of 2025 UNC-CH Medical School Graduates by School and Initial Match Specialty, Selected Specialties</t>
  </si>
  <si>
    <t>Table 5. Number of 2025 Wake Forest Medical School Graduates by School and Initial Match Specialty, Selected Specialties</t>
  </si>
  <si>
    <t>Figure 12. Number of 2025 Medical School Graduates by School and Initial Match Specialty, Selected Specialties. Figure 12 combined 5 separate figures, represented in this spreadsheet by 5 tables.</t>
  </si>
  <si>
    <t>Note. Produced by the Program on Health Workforce Research and Policy, Sheps Center for Health Services Research, University of North Carolina at Chapel Hill. Source: North Carolina Health Professions Data System with data derived from the NC Medical Board and the AAMC, 2025. Rural source: Federal Office of Rural Health Policy (FORHP) rural delineation files, retrieved March 2026 from https://www.hrsa.gov/rural-health/about-us/what-is-rural/data-files.</t>
  </si>
  <si>
    <t xml:space="preserve">Note. Produced by the Program on Health Workforce Research and Policy, Sheps Center for Health Services Research, University of North Carolina at Chapel Hill. Source: North Carolina Health Professions Data System with data derived from the NC Medical Board and the AAMC, 2025. Rural source: Federal Office of Rural Health Policy (FORHP) rural delineation files, retrieved March 2026 from https://www.hrsa.gov/rural-health/about-us/what-is-rural/data-files. </t>
  </si>
  <si>
    <t>Note: Produced by the Program on Health Workforce Research and Policy, Sheps Center for Health Services Research, University of North Carolina at Chapel Hill. Source: North Carolina Health Professions Data System with data derived from the NC Medical Board and the AAMC.*Class of 2015 are unavailable</t>
  </si>
  <si>
    <t>Note. Produced by the Program on Health Workforce Research and Policy, Sheps Center for Health Services Research, University of North Carolina at Chapel Hill. Source: North Carolina Health Professions Data System with data derived from the NC Medical Board and the AAMC, 2025. The Reproducible Area Deprivation Index (ReADI) Score obtained from the Department of Epidemiology and Population Health at Stanford University. Reproducible Area Deprivation Index downloaded from https://sepi.stanford.edu/data-code-publications on March 24, 2026</t>
  </si>
  <si>
    <t>Note. Produced by the Program on Health Workforce Research and Policy, Sheps Center for Health Services Research, University of North Carolina at Chapel Hill. Source: North Carolina Health Professions Data System with data derived from the NC Medical Board and the AAMC, 2025.</t>
  </si>
  <si>
    <t>Note. Produced by the Program on Health Workforce Research and Policy, Sheps Center for Health Services Research, University of North Carolina at Chapel Hill. Source: North Carolina Health Professions Data System with data derived from the NC Medical Board and the AAMC, 2025. ReADI Score obtained from the Department of Epidemiology and Population Health at Stanford University. Reproducible Area Deprivation Index downloaded from https://sepi.stanford.edu/data-code-publications on March 24, 2026</t>
  </si>
  <si>
    <t>Note. Produced by the Program on Health Workforce Research and Policy, Sheps Center for Health Services Research, University of North Carolina at Chapel Hill. Source: the respective medical schools, 2025.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</si>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</sst>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rgb="FF363636"/>
      <name val="Segoe UI"/>
      <family val="2"/>
    </font>
    <font>
      <sz val="8"/>
      <name val="Aptos Narrow"/>
      <family val="2"/>
      <scheme val="minor"/>
    </font>
    <font>
      <b/>
      <sz val="11"/>
      <color theme="0"/>
      <name val="Aptos Narrow"/>
      <family val="2"/>
      <scheme val="minor"/>
    </font>
    <font>
      <sz val="11"/>
      <name val="Aptos Narrow"/>
      <family val="2"/>
      <scheme val="minor"/>
    </font>
  </fonts>
  <fills count="6">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rgb="FFC0E6F5"/>
        <bgColor theme="4" tint="0.79998168889431442"/>
      </patternFill>
    </fill>
    <fill>
      <patternFill patternType="solid">
        <fgColor rgb="FFC0E6F5"/>
        <bgColor indexed="64"/>
      </patternFill>
    </fill>
  </fills>
  <borders count="11">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0" fillId="0" borderId="0" xfId="0" applyAlignment="1">
      <alignment wrapText="1"/>
    </xf>
    <xf numFmtId="0" fontId="3" fillId="0" borderId="0" xfId="0" applyFont="1" applyAlignment="1">
      <alignment horizontal="left" vertical="center"/>
    </xf>
    <xf numFmtId="0" fontId="0" fillId="3" borderId="1" xfId="0" applyFont="1" applyFill="1" applyBorder="1"/>
    <xf numFmtId="0" fontId="0" fillId="3" borderId="2" xfId="0" applyFont="1" applyFill="1" applyBorder="1"/>
    <xf numFmtId="0" fontId="0" fillId="0" borderId="1" xfId="0" applyFont="1" applyBorder="1"/>
    <xf numFmtId="0" fontId="0" fillId="0" borderId="2" xfId="0" applyFont="1" applyBorder="1"/>
    <xf numFmtId="9" fontId="0" fillId="3" borderId="2" xfId="1" applyNumberFormat="1" applyFont="1" applyFill="1" applyBorder="1"/>
    <xf numFmtId="9" fontId="0" fillId="3" borderId="3" xfId="1" applyNumberFormat="1" applyFont="1" applyFill="1" applyBorder="1"/>
    <xf numFmtId="9" fontId="0" fillId="0" borderId="2" xfId="1" applyNumberFormat="1" applyFont="1" applyBorder="1"/>
    <xf numFmtId="9" fontId="0" fillId="0" borderId="3" xfId="1" applyNumberFormat="1" applyFont="1" applyBorder="1"/>
    <xf numFmtId="0" fontId="5" fillId="2" borderId="4" xfId="0" applyFont="1" applyFill="1" applyBorder="1"/>
    <xf numFmtId="0" fontId="5" fillId="2" borderId="5" xfId="0" applyFont="1" applyFill="1" applyBorder="1"/>
    <xf numFmtId="0" fontId="5" fillId="2" borderId="6" xfId="0" applyFont="1" applyFill="1" applyBorder="1"/>
    <xf numFmtId="0" fontId="0" fillId="3" borderId="4" xfId="0" applyFont="1" applyFill="1" applyBorder="1"/>
    <xf numFmtId="0" fontId="0" fillId="3" borderId="5" xfId="0" applyFont="1" applyFill="1" applyBorder="1"/>
    <xf numFmtId="9" fontId="0" fillId="3" borderId="5" xfId="1" applyNumberFormat="1" applyFont="1" applyFill="1" applyBorder="1"/>
    <xf numFmtId="9" fontId="0" fillId="3" borderId="6" xfId="1" applyNumberFormat="1" applyFont="1" applyFill="1" applyBorder="1"/>
    <xf numFmtId="0" fontId="0" fillId="0" borderId="4" xfId="0" applyFont="1" applyBorder="1"/>
    <xf numFmtId="0" fontId="0" fillId="0" borderId="5" xfId="0" applyFont="1" applyBorder="1"/>
    <xf numFmtId="9" fontId="0" fillId="0" borderId="5" xfId="1" applyNumberFormat="1" applyFont="1" applyBorder="1"/>
    <xf numFmtId="0" fontId="2" fillId="0" borderId="0" xfId="0" applyFont="1"/>
    <xf numFmtId="0" fontId="5" fillId="2" borderId="10" xfId="0" applyFont="1" applyFill="1" applyBorder="1" applyAlignment="1">
      <alignment wrapText="1"/>
    </xf>
    <xf numFmtId="0" fontId="5" fillId="2" borderId="9" xfId="0" applyFont="1" applyFill="1" applyBorder="1" applyAlignment="1">
      <alignment wrapText="1"/>
    </xf>
    <xf numFmtId="0" fontId="6" fillId="3" borderId="10" xfId="0" applyFont="1" applyFill="1" applyBorder="1"/>
    <xf numFmtId="9" fontId="6" fillId="3" borderId="10" xfId="1" applyNumberFormat="1" applyFont="1" applyFill="1" applyBorder="1"/>
    <xf numFmtId="9" fontId="6" fillId="3" borderId="9" xfId="1" applyNumberFormat="1" applyFont="1" applyFill="1" applyBorder="1"/>
    <xf numFmtId="0" fontId="6" fillId="0" borderId="10" xfId="0" applyFont="1" applyBorder="1"/>
    <xf numFmtId="9" fontId="6" fillId="0" borderId="10" xfId="1" applyNumberFormat="1" applyFont="1" applyBorder="1"/>
    <xf numFmtId="9" fontId="6" fillId="0" borderId="9" xfId="1" applyNumberFormat="1" applyFont="1" applyBorder="1"/>
    <xf numFmtId="0" fontId="6" fillId="0" borderId="8" xfId="0" applyFont="1" applyBorder="1"/>
    <xf numFmtId="9" fontId="6" fillId="0" borderId="8" xfId="1" applyNumberFormat="1" applyFont="1" applyBorder="1"/>
    <xf numFmtId="9" fontId="6" fillId="0" borderId="7" xfId="1" applyNumberFormat="1" applyFont="1" applyBorder="1"/>
    <xf numFmtId="9" fontId="0" fillId="0" borderId="6" xfId="1" applyNumberFormat="1" applyFont="1" applyBorder="1"/>
    <xf numFmtId="0" fontId="5" fillId="2" borderId="4" xfId="0" applyFont="1" applyFill="1" applyBorder="1" applyAlignment="1">
      <alignment wrapText="1"/>
    </xf>
    <xf numFmtId="0" fontId="5" fillId="2" borderId="5" xfId="0" applyFont="1" applyFill="1" applyBorder="1" applyAlignment="1">
      <alignment wrapText="1"/>
    </xf>
    <xf numFmtId="0" fontId="5" fillId="2" borderId="6" xfId="0" applyFont="1" applyFill="1" applyBorder="1" applyAlignment="1">
      <alignment wrapText="1"/>
    </xf>
    <xf numFmtId="1" fontId="0" fillId="3" borderId="5" xfId="1" applyNumberFormat="1" applyFont="1" applyFill="1" applyBorder="1"/>
    <xf numFmtId="1" fontId="0" fillId="0" borderId="5" xfId="1" applyNumberFormat="1" applyFont="1" applyBorder="1"/>
    <xf numFmtId="1" fontId="0" fillId="0" borderId="2" xfId="1" applyNumberFormat="1" applyFont="1" applyBorder="1"/>
    <xf numFmtId="9" fontId="0" fillId="3" borderId="6" xfId="0" applyNumberFormat="1" applyFont="1" applyFill="1" applyBorder="1"/>
    <xf numFmtId="9" fontId="0" fillId="0" borderId="6" xfId="0" applyNumberFormat="1" applyFont="1" applyBorder="1"/>
    <xf numFmtId="9" fontId="0" fillId="0" borderId="3" xfId="0" applyNumberFormat="1" applyFont="1" applyBorder="1"/>
    <xf numFmtId="0" fontId="6" fillId="3" borderId="8" xfId="0" applyFont="1" applyFill="1" applyBorder="1"/>
    <xf numFmtId="9" fontId="6" fillId="3" borderId="8" xfId="1" applyNumberFormat="1" applyFont="1" applyFill="1" applyBorder="1"/>
    <xf numFmtId="9" fontId="6" fillId="3" borderId="7" xfId="1" applyNumberFormat="1" applyFont="1" applyFill="1" applyBorder="1"/>
    <xf numFmtId="1" fontId="6" fillId="3" borderId="10" xfId="1" applyNumberFormat="1" applyFont="1" applyFill="1" applyBorder="1"/>
    <xf numFmtId="1" fontId="6" fillId="0" borderId="10" xfId="1" applyNumberFormat="1" applyFont="1" applyBorder="1"/>
    <xf numFmtId="1" fontId="6" fillId="3" borderId="8" xfId="1" applyNumberFormat="1" applyFont="1" applyFill="1" applyBorder="1"/>
    <xf numFmtId="0" fontId="5" fillId="2" borderId="0" xfId="0" applyFont="1" applyFill="1" applyBorder="1"/>
    <xf numFmtId="0" fontId="0" fillId="5" borderId="7" xfId="0" applyFill="1" applyBorder="1"/>
    <xf numFmtId="0" fontId="0" fillId="0" borderId="7" xfId="0" applyBorder="1"/>
    <xf numFmtId="0" fontId="5" fillId="2" borderId="9" xfId="0" applyFont="1" applyFill="1" applyBorder="1"/>
    <xf numFmtId="0" fontId="0" fillId="3" borderId="7" xfId="0" applyFont="1" applyFill="1" applyBorder="1"/>
    <xf numFmtId="0" fontId="0" fillId="0" borderId="7" xfId="0" applyFont="1" applyBorder="1"/>
    <xf numFmtId="0" fontId="0" fillId="4" borderId="7" xfId="0" applyFont="1" applyFill="1" applyBorder="1"/>
    <xf numFmtId="0" fontId="0" fillId="0" borderId="0" xfId="0" applyAlignment="1"/>
  </cellXfs>
  <cellStyles count="2">
    <cellStyle name="Normal" xfId="0" builtinId="0"/>
    <cellStyle name="Percent" xfId="1" builtinId="5"/>
  </cellStyles>
  <dxfs count="0"/>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123B-E1F3-46DD-B71B-9F4011D214F2}">
  <dimension ref="A1:C9"/>
  <sheetViews>
    <sheetView workbookViewId="0">
      <selection activeCell="B19" sqref="B19"/>
    </sheetView>
  </sheetViews>
  <sheetFormatPr defaultRowHeight="14.5" x14ac:dyDescent="0.35"/>
  <cols>
    <col min="1" max="1" width="46.26953125" customWidth="1"/>
    <col min="2" max="2" width="21.36328125" customWidth="1"/>
    <col min="3" max="3" width="30.36328125" customWidth="1"/>
  </cols>
  <sheetData>
    <row r="1" spans="1:3" ht="16" x14ac:dyDescent="0.35">
      <c r="A1" s="2" t="s">
        <v>0</v>
      </c>
    </row>
    <row r="3" spans="1:3" x14ac:dyDescent="0.35">
      <c r="A3" s="11"/>
      <c r="B3" s="12" t="s">
        <v>2</v>
      </c>
      <c r="C3" s="13" t="s">
        <v>3</v>
      </c>
    </row>
    <row r="4" spans="1:3" x14ac:dyDescent="0.35">
      <c r="A4" s="14" t="s">
        <v>1</v>
      </c>
      <c r="B4" s="15">
        <v>614</v>
      </c>
      <c r="C4" s="17">
        <v>1</v>
      </c>
    </row>
    <row r="5" spans="1:3" x14ac:dyDescent="0.35">
      <c r="A5" s="18" t="s">
        <v>4</v>
      </c>
      <c r="B5" s="19">
        <v>342</v>
      </c>
      <c r="C5" s="33">
        <v>0.56000000000000005</v>
      </c>
    </row>
    <row r="6" spans="1:3" x14ac:dyDescent="0.35">
      <c r="A6" s="14" t="s">
        <v>5</v>
      </c>
      <c r="B6" s="15">
        <v>201</v>
      </c>
      <c r="C6" s="17">
        <v>0.33</v>
      </c>
    </row>
    <row r="7" spans="1:3" x14ac:dyDescent="0.35">
      <c r="A7" s="18" t="s">
        <v>6</v>
      </c>
      <c r="B7" s="19">
        <v>69</v>
      </c>
      <c r="C7" s="33">
        <v>0.11</v>
      </c>
    </row>
    <row r="8" spans="1:3" x14ac:dyDescent="0.35">
      <c r="A8" s="3" t="s">
        <v>7</v>
      </c>
      <c r="B8" s="4">
        <v>10</v>
      </c>
      <c r="C8" s="8">
        <v>0.02</v>
      </c>
    </row>
    <row r="9" spans="1:3" x14ac:dyDescent="0.35">
      <c r="A9" s="56" t="s">
        <v>110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B47D5-3745-4A9B-AA41-F45D05360F2D}">
  <dimension ref="A1:I8"/>
  <sheetViews>
    <sheetView workbookViewId="0">
      <selection activeCell="I7" sqref="I7"/>
    </sheetView>
  </sheetViews>
  <sheetFormatPr defaultColWidth="21.81640625" defaultRowHeight="14.5" x14ac:dyDescent="0.35"/>
  <cols>
    <col min="1" max="1" width="47.6328125" customWidth="1"/>
    <col min="2" max="9" width="16.1796875" customWidth="1"/>
  </cols>
  <sheetData>
    <row r="1" spans="1:9" ht="16" x14ac:dyDescent="0.35">
      <c r="A1" s="2" t="s">
        <v>20</v>
      </c>
    </row>
    <row r="3" spans="1:9" s="1" customFormat="1" ht="58" x14ac:dyDescent="0.35">
      <c r="A3" s="34"/>
      <c r="B3" s="35" t="s">
        <v>12</v>
      </c>
      <c r="C3" s="35" t="s">
        <v>13</v>
      </c>
      <c r="D3" s="35" t="s">
        <v>14</v>
      </c>
      <c r="E3" s="35" t="s">
        <v>15</v>
      </c>
      <c r="F3" s="35" t="s">
        <v>16</v>
      </c>
      <c r="G3" s="35" t="s">
        <v>17</v>
      </c>
      <c r="H3" s="35" t="s">
        <v>18</v>
      </c>
      <c r="I3" s="36" t="s">
        <v>19</v>
      </c>
    </row>
    <row r="4" spans="1:9" x14ac:dyDescent="0.35">
      <c r="A4" s="14" t="s">
        <v>1</v>
      </c>
      <c r="B4" s="15">
        <v>415</v>
      </c>
      <c r="C4" s="16">
        <v>1</v>
      </c>
      <c r="D4" s="15">
        <v>446</v>
      </c>
      <c r="E4" s="16">
        <v>1</v>
      </c>
      <c r="F4" s="15">
        <v>597</v>
      </c>
      <c r="G4" s="16">
        <v>1</v>
      </c>
      <c r="H4" s="37">
        <v>628</v>
      </c>
      <c r="I4" s="17">
        <v>1</v>
      </c>
    </row>
    <row r="5" spans="1:9" x14ac:dyDescent="0.35">
      <c r="A5" s="18" t="s">
        <v>8</v>
      </c>
      <c r="B5" s="19">
        <v>229</v>
      </c>
      <c r="C5" s="20">
        <v>0.55000000000000004</v>
      </c>
      <c r="D5" s="19">
        <v>247</v>
      </c>
      <c r="E5" s="20">
        <v>0.55000000000000004</v>
      </c>
      <c r="F5" s="19">
        <v>314</v>
      </c>
      <c r="G5" s="20">
        <v>0.53</v>
      </c>
      <c r="H5" s="38">
        <v>343</v>
      </c>
      <c r="I5" s="33">
        <v>0.55000000000000004</v>
      </c>
    </row>
    <row r="6" spans="1:9" x14ac:dyDescent="0.35">
      <c r="A6" s="14" t="s">
        <v>9</v>
      </c>
      <c r="B6" s="15">
        <v>67</v>
      </c>
      <c r="C6" s="16">
        <v>0.16</v>
      </c>
      <c r="D6" s="15">
        <v>54</v>
      </c>
      <c r="E6" s="16">
        <v>0.12</v>
      </c>
      <c r="F6" s="15">
        <v>84</v>
      </c>
      <c r="G6" s="16">
        <v>0.14000000000000001</v>
      </c>
      <c r="H6" s="37">
        <v>62</v>
      </c>
      <c r="I6" s="17">
        <v>0.1</v>
      </c>
    </row>
    <row r="7" spans="1:9" x14ac:dyDescent="0.35">
      <c r="A7" s="5" t="s">
        <v>10</v>
      </c>
      <c r="B7" s="6">
        <v>11</v>
      </c>
      <c r="C7" s="9">
        <v>0.03</v>
      </c>
      <c r="D7" s="6">
        <v>12</v>
      </c>
      <c r="E7" s="9">
        <v>0.03</v>
      </c>
      <c r="F7" s="6">
        <v>14</v>
      </c>
      <c r="G7" s="9">
        <v>2.3E-2</v>
      </c>
      <c r="H7" s="39">
        <v>5</v>
      </c>
      <c r="I7" s="10">
        <v>8.0000000000000002E-3</v>
      </c>
    </row>
    <row r="8" spans="1:9" x14ac:dyDescent="0.35">
      <c r="A8"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115D0-D870-4EFE-9D91-3C476BAC4D10}">
  <dimension ref="A1:N10"/>
  <sheetViews>
    <sheetView workbookViewId="0">
      <selection activeCell="J14" sqref="J14"/>
    </sheetView>
  </sheetViews>
  <sheetFormatPr defaultRowHeight="14.5" x14ac:dyDescent="0.35"/>
  <cols>
    <col min="1" max="1" width="17.1796875" customWidth="1"/>
    <col min="12" max="12" width="8.90625" bestFit="1" customWidth="1"/>
  </cols>
  <sheetData>
    <row r="1" spans="1:14" ht="16" x14ac:dyDescent="0.35">
      <c r="A1" s="2" t="s">
        <v>24</v>
      </c>
    </row>
    <row r="4" spans="1:14" x14ac:dyDescent="0.35">
      <c r="A4" s="11" t="s">
        <v>41</v>
      </c>
      <c r="B4" s="12" t="s">
        <v>30</v>
      </c>
      <c r="C4" s="12" t="s">
        <v>31</v>
      </c>
      <c r="D4" s="12" t="s">
        <v>11</v>
      </c>
      <c r="E4" s="12" t="s">
        <v>32</v>
      </c>
      <c r="F4" s="12" t="s">
        <v>33</v>
      </c>
      <c r="G4" s="12" t="s">
        <v>34</v>
      </c>
      <c r="H4" s="12" t="s">
        <v>35</v>
      </c>
      <c r="I4" s="12" t="s">
        <v>63</v>
      </c>
      <c r="J4" s="12" t="s">
        <v>36</v>
      </c>
      <c r="K4" s="12" t="s">
        <v>37</v>
      </c>
      <c r="L4" s="12" t="s">
        <v>38</v>
      </c>
      <c r="M4" s="12" t="s">
        <v>39</v>
      </c>
      <c r="N4" s="13" t="s">
        <v>40</v>
      </c>
    </row>
    <row r="5" spans="1:14" x14ac:dyDescent="0.35">
      <c r="A5" s="14" t="s">
        <v>26</v>
      </c>
      <c r="B5" s="16">
        <v>0.45714285714285702</v>
      </c>
      <c r="C5" s="16">
        <v>0.52380952380952295</v>
      </c>
      <c r="D5" s="16">
        <v>0.61538461538461497</v>
      </c>
      <c r="E5" s="16">
        <v>0.42028985507246303</v>
      </c>
      <c r="F5" s="16">
        <v>0.54054054054054002</v>
      </c>
      <c r="G5" s="16">
        <v>0.49275362318840499</v>
      </c>
      <c r="H5" s="16">
        <v>0.40506329113924</v>
      </c>
      <c r="I5" s="16"/>
      <c r="J5" s="16">
        <v>0.52380952380952295</v>
      </c>
      <c r="K5" s="16">
        <v>0.41891891891891803</v>
      </c>
      <c r="L5" s="16">
        <v>0.52112676056338003</v>
      </c>
      <c r="M5" s="16">
        <v>0.37837837837837801</v>
      </c>
      <c r="N5" s="17">
        <v>0.35616438356164298</v>
      </c>
    </row>
    <row r="6" spans="1:14" x14ac:dyDescent="0.35">
      <c r="A6" s="18" t="s">
        <v>25</v>
      </c>
      <c r="B6" s="20">
        <v>0.374233128834355</v>
      </c>
      <c r="C6" s="20">
        <v>0.337662337662337</v>
      </c>
      <c r="D6" s="20">
        <v>0.35294117647058798</v>
      </c>
      <c r="E6" s="20">
        <v>0.37333333333333302</v>
      </c>
      <c r="F6" s="20">
        <v>0.48466257668711599</v>
      </c>
      <c r="G6" s="20">
        <v>0.413333333333333</v>
      </c>
      <c r="H6" s="20">
        <v>0.41614906832298099</v>
      </c>
      <c r="I6" s="20"/>
      <c r="J6" s="20">
        <v>0.38690476190476097</v>
      </c>
      <c r="K6" s="20">
        <v>0.34502923976608102</v>
      </c>
      <c r="L6" s="20">
        <v>0.398809523809523</v>
      </c>
      <c r="M6" s="20">
        <v>0.46153846153846101</v>
      </c>
      <c r="N6" s="33">
        <v>0.40588235294117597</v>
      </c>
    </row>
    <row r="7" spans="1:14" x14ac:dyDescent="0.35">
      <c r="A7" s="14" t="s">
        <v>27</v>
      </c>
      <c r="B7" s="16">
        <v>0.29411764705882298</v>
      </c>
      <c r="C7" s="16">
        <v>0.22115384615384601</v>
      </c>
      <c r="D7" s="16">
        <v>0.28695652173913</v>
      </c>
      <c r="E7" s="16">
        <v>0.341880341880341</v>
      </c>
      <c r="F7" s="16">
        <v>0.30357142857142799</v>
      </c>
      <c r="G7" s="16">
        <v>0.28799999999999998</v>
      </c>
      <c r="H7" s="16">
        <v>0.27192982456140302</v>
      </c>
      <c r="I7" s="16"/>
      <c r="J7" s="16">
        <v>0.1875</v>
      </c>
      <c r="K7" s="16">
        <v>0.30434782608695599</v>
      </c>
      <c r="L7" s="16">
        <v>0.22857142857142801</v>
      </c>
      <c r="M7" s="16">
        <v>0.17499999999999999</v>
      </c>
      <c r="N7" s="17">
        <v>0.31304347826086898</v>
      </c>
    </row>
    <row r="8" spans="1:14" x14ac:dyDescent="0.35">
      <c r="A8" s="18" t="s">
        <v>28</v>
      </c>
      <c r="B8" s="20">
        <v>0.16666666666666599</v>
      </c>
      <c r="C8" s="20">
        <v>0.22549019607843099</v>
      </c>
      <c r="D8" s="20">
        <v>0.25252525252525199</v>
      </c>
      <c r="E8" s="20">
        <v>0.105263157894736</v>
      </c>
      <c r="F8" s="20">
        <v>0.20689655172413701</v>
      </c>
      <c r="G8" s="20">
        <v>0.18095238095238</v>
      </c>
      <c r="H8" s="20">
        <v>0.16304347826086901</v>
      </c>
      <c r="I8" s="20"/>
      <c r="J8" s="20">
        <v>0.15463917525773099</v>
      </c>
      <c r="K8" s="20">
        <v>0.23148148148148101</v>
      </c>
      <c r="L8" s="20">
        <v>0.25490196078431299</v>
      </c>
      <c r="M8" s="20">
        <v>0.24369747899159599</v>
      </c>
      <c r="N8" s="33">
        <v>0.28440366972476999</v>
      </c>
    </row>
    <row r="9" spans="1:14" x14ac:dyDescent="0.35">
      <c r="A9" s="3" t="s">
        <v>29</v>
      </c>
      <c r="B9" s="7"/>
      <c r="C9" s="7"/>
      <c r="D9" s="7"/>
      <c r="E9" s="7"/>
      <c r="F9" s="7"/>
      <c r="G9" s="7"/>
      <c r="H9" s="7"/>
      <c r="I9" s="7"/>
      <c r="J9" s="7"/>
      <c r="K9" s="7">
        <v>0.27891156462584998</v>
      </c>
      <c r="L9" s="7">
        <v>0.278145695364238</v>
      </c>
      <c r="M9" s="7">
        <v>0.20547945205479401</v>
      </c>
      <c r="N9" s="8">
        <v>0.265306122448979</v>
      </c>
    </row>
    <row r="10" spans="1:14" x14ac:dyDescent="0.35">
      <c r="A10" t="s">
        <v>111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08B05-F90E-459A-8A36-66C6C6C250F2}">
  <dimension ref="A1:K9"/>
  <sheetViews>
    <sheetView workbookViewId="0">
      <selection activeCell="F14" sqref="F14"/>
    </sheetView>
  </sheetViews>
  <sheetFormatPr defaultRowHeight="14.5" x14ac:dyDescent="0.35"/>
  <cols>
    <col min="1" max="1" width="78.6328125" customWidth="1"/>
    <col min="2" max="11" width="10.90625" customWidth="1"/>
  </cols>
  <sheetData>
    <row r="1" spans="1:11" ht="16" x14ac:dyDescent="0.35">
      <c r="A1" s="2" t="s">
        <v>42</v>
      </c>
    </row>
    <row r="3" spans="1:11" s="1" customFormat="1" ht="101.5" x14ac:dyDescent="0.35">
      <c r="A3" s="34"/>
      <c r="B3" s="35" t="s">
        <v>26</v>
      </c>
      <c r="C3" s="35" t="s">
        <v>48</v>
      </c>
      <c r="D3" s="35" t="s">
        <v>25</v>
      </c>
      <c r="E3" s="35" t="s">
        <v>49</v>
      </c>
      <c r="F3" s="35" t="s">
        <v>27</v>
      </c>
      <c r="G3" s="35" t="s">
        <v>50</v>
      </c>
      <c r="H3" s="35" t="s">
        <v>29</v>
      </c>
      <c r="I3" s="35" t="s">
        <v>51</v>
      </c>
      <c r="J3" s="35" t="s">
        <v>28</v>
      </c>
      <c r="K3" s="36" t="s">
        <v>52</v>
      </c>
    </row>
    <row r="4" spans="1:11" x14ac:dyDescent="0.35">
      <c r="A4" s="14" t="s">
        <v>43</v>
      </c>
      <c r="B4" s="15">
        <v>73</v>
      </c>
      <c r="C4" s="16">
        <v>1</v>
      </c>
      <c r="D4" s="15">
        <v>170</v>
      </c>
      <c r="E4" s="16">
        <v>1</v>
      </c>
      <c r="F4" s="15">
        <v>115</v>
      </c>
      <c r="G4" s="16">
        <v>1</v>
      </c>
      <c r="H4" s="15">
        <v>147</v>
      </c>
      <c r="I4" s="16">
        <v>1</v>
      </c>
      <c r="J4" s="15">
        <v>109</v>
      </c>
      <c r="K4" s="17">
        <v>1</v>
      </c>
    </row>
    <row r="5" spans="1:11" x14ac:dyDescent="0.35">
      <c r="A5" s="18" t="s">
        <v>44</v>
      </c>
      <c r="B5" s="19">
        <v>43</v>
      </c>
      <c r="C5" s="20">
        <v>0.59</v>
      </c>
      <c r="D5" s="19">
        <v>99</v>
      </c>
      <c r="E5" s="20">
        <v>0.57999999999999996</v>
      </c>
      <c r="F5" s="19">
        <v>57</v>
      </c>
      <c r="G5" s="20">
        <v>0.5</v>
      </c>
      <c r="H5" s="19">
        <v>80</v>
      </c>
      <c r="I5" s="20">
        <v>0.54</v>
      </c>
      <c r="J5" s="19">
        <v>63</v>
      </c>
      <c r="K5" s="33">
        <v>0.57999999999999996</v>
      </c>
    </row>
    <row r="6" spans="1:11" x14ac:dyDescent="0.35">
      <c r="A6" s="14" t="s">
        <v>47</v>
      </c>
      <c r="B6" s="15">
        <v>26</v>
      </c>
      <c r="C6" s="16">
        <v>0.36</v>
      </c>
      <c r="D6" s="15">
        <v>69</v>
      </c>
      <c r="E6" s="16">
        <v>0.41</v>
      </c>
      <c r="F6" s="15">
        <v>36</v>
      </c>
      <c r="G6" s="16">
        <v>0.31</v>
      </c>
      <c r="H6" s="15">
        <v>39</v>
      </c>
      <c r="I6" s="16">
        <v>0.27</v>
      </c>
      <c r="J6" s="15">
        <v>31</v>
      </c>
      <c r="K6" s="17">
        <v>0.28000000000000003</v>
      </c>
    </row>
    <row r="7" spans="1:11" x14ac:dyDescent="0.35">
      <c r="A7" s="18" t="s">
        <v>45</v>
      </c>
      <c r="B7" s="19">
        <v>12</v>
      </c>
      <c r="C7" s="20">
        <v>0.16</v>
      </c>
      <c r="D7" s="19">
        <v>25</v>
      </c>
      <c r="E7" s="20">
        <v>0.15</v>
      </c>
      <c r="F7" s="19">
        <v>8</v>
      </c>
      <c r="G7" s="20">
        <v>7.0000000000000007E-2</v>
      </c>
      <c r="H7" s="19">
        <v>15</v>
      </c>
      <c r="I7" s="20">
        <v>0.1</v>
      </c>
      <c r="J7" s="19">
        <v>9</v>
      </c>
      <c r="K7" s="33">
        <v>0.08</v>
      </c>
    </row>
    <row r="8" spans="1:11" x14ac:dyDescent="0.35">
      <c r="A8" s="3" t="s">
        <v>46</v>
      </c>
      <c r="B8" s="4">
        <v>3</v>
      </c>
      <c r="C8" s="7">
        <v>0.04</v>
      </c>
      <c r="D8" s="4">
        <v>5</v>
      </c>
      <c r="E8" s="7">
        <v>0.03</v>
      </c>
      <c r="F8" s="4">
        <v>0</v>
      </c>
      <c r="G8" s="7">
        <v>0</v>
      </c>
      <c r="H8" s="4">
        <v>2</v>
      </c>
      <c r="I8" s="7">
        <v>0.01</v>
      </c>
      <c r="J8" s="4">
        <v>0</v>
      </c>
      <c r="K8" s="8">
        <v>0</v>
      </c>
    </row>
    <row r="9" spans="1:11" x14ac:dyDescent="0.35">
      <c r="A9" t="s">
        <v>109</v>
      </c>
    </row>
  </sheetData>
  <phoneticPr fontId="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B520E-BA90-48B1-B474-7ACE3E316D5F}">
  <dimension ref="A1:C14"/>
  <sheetViews>
    <sheetView workbookViewId="0">
      <selection activeCell="H12" sqref="H12"/>
    </sheetView>
  </sheetViews>
  <sheetFormatPr defaultRowHeight="14.5" x14ac:dyDescent="0.35"/>
  <cols>
    <col min="1" max="3" width="15.6328125" customWidth="1"/>
  </cols>
  <sheetData>
    <row r="1" spans="1:3" ht="16" x14ac:dyDescent="0.35">
      <c r="A1" s="2" t="s">
        <v>53</v>
      </c>
    </row>
    <row r="3" spans="1:3" s="1" customFormat="1" ht="72.5" x14ac:dyDescent="0.35">
      <c r="A3" s="34" t="s">
        <v>54</v>
      </c>
      <c r="B3" s="35" t="s">
        <v>55</v>
      </c>
      <c r="C3" s="36" t="s">
        <v>56</v>
      </c>
    </row>
    <row r="4" spans="1:3" x14ac:dyDescent="0.35">
      <c r="A4" s="14">
        <v>1</v>
      </c>
      <c r="B4" s="15">
        <v>6</v>
      </c>
      <c r="C4" s="40">
        <v>0.09</v>
      </c>
    </row>
    <row r="5" spans="1:3" x14ac:dyDescent="0.35">
      <c r="A5" s="18">
        <v>2</v>
      </c>
      <c r="B5" s="19">
        <v>7</v>
      </c>
      <c r="C5" s="41">
        <v>0.1</v>
      </c>
    </row>
    <row r="6" spans="1:3" x14ac:dyDescent="0.35">
      <c r="A6" s="14">
        <v>3</v>
      </c>
      <c r="B6" s="15">
        <v>7</v>
      </c>
      <c r="C6" s="40">
        <v>0.1</v>
      </c>
    </row>
    <row r="7" spans="1:3" x14ac:dyDescent="0.35">
      <c r="A7" s="18">
        <v>4</v>
      </c>
      <c r="B7" s="19">
        <v>7</v>
      </c>
      <c r="C7" s="41">
        <v>0.1</v>
      </c>
    </row>
    <row r="8" spans="1:3" x14ac:dyDescent="0.35">
      <c r="A8" s="14">
        <v>5</v>
      </c>
      <c r="B8" s="15">
        <v>2</v>
      </c>
      <c r="C8" s="40">
        <v>0.03</v>
      </c>
    </row>
    <row r="9" spans="1:3" x14ac:dyDescent="0.35">
      <c r="A9" s="18">
        <v>6</v>
      </c>
      <c r="B9" s="19">
        <v>3</v>
      </c>
      <c r="C9" s="41">
        <v>0.04</v>
      </c>
    </row>
    <row r="10" spans="1:3" x14ac:dyDescent="0.35">
      <c r="A10" s="14">
        <v>7</v>
      </c>
      <c r="B10" s="15">
        <v>5</v>
      </c>
      <c r="C10" s="40">
        <v>7.0000000000000007E-2</v>
      </c>
    </row>
    <row r="11" spans="1:3" x14ac:dyDescent="0.35">
      <c r="A11" s="18">
        <v>8</v>
      </c>
      <c r="B11" s="19">
        <v>10</v>
      </c>
      <c r="C11" s="41">
        <v>0.14000000000000001</v>
      </c>
    </row>
    <row r="12" spans="1:3" x14ac:dyDescent="0.35">
      <c r="A12" s="14">
        <v>9</v>
      </c>
      <c r="B12" s="15">
        <v>13</v>
      </c>
      <c r="C12" s="40">
        <v>0.19</v>
      </c>
    </row>
    <row r="13" spans="1:3" x14ac:dyDescent="0.35">
      <c r="A13" s="5">
        <v>10</v>
      </c>
      <c r="B13" s="6">
        <v>9</v>
      </c>
      <c r="C13" s="42">
        <v>0.13</v>
      </c>
    </row>
    <row r="14" spans="1:3" x14ac:dyDescent="0.35">
      <c r="A14" t="s">
        <v>112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704EA-32CB-4078-AC55-0A877A5B996B}">
  <dimension ref="A1:K10"/>
  <sheetViews>
    <sheetView workbookViewId="0">
      <selection activeCell="I16" sqref="I16"/>
    </sheetView>
  </sheetViews>
  <sheetFormatPr defaultColWidth="19.36328125" defaultRowHeight="14.5" x14ac:dyDescent="0.35"/>
  <sheetData>
    <row r="1" spans="1:11" ht="16" x14ac:dyDescent="0.35">
      <c r="A1" s="2" t="s">
        <v>57</v>
      </c>
    </row>
    <row r="3" spans="1:11" s="1" customFormat="1" ht="58" x14ac:dyDescent="0.35">
      <c r="A3" s="22" t="s">
        <v>84</v>
      </c>
      <c r="B3" s="22" t="s">
        <v>74</v>
      </c>
      <c r="C3" s="22" t="s">
        <v>75</v>
      </c>
      <c r="D3" s="22" t="s">
        <v>76</v>
      </c>
      <c r="E3" s="22" t="s">
        <v>77</v>
      </c>
      <c r="F3" s="22" t="s">
        <v>78</v>
      </c>
      <c r="G3" s="22" t="s">
        <v>79</v>
      </c>
      <c r="H3" s="22" t="s">
        <v>82</v>
      </c>
      <c r="I3" s="22" t="s">
        <v>83</v>
      </c>
      <c r="J3" s="22" t="s">
        <v>80</v>
      </c>
      <c r="K3" s="23" t="s">
        <v>81</v>
      </c>
    </row>
    <row r="4" spans="1:11" x14ac:dyDescent="0.35">
      <c r="A4" s="24" t="s">
        <v>73</v>
      </c>
      <c r="B4" s="24">
        <v>5</v>
      </c>
      <c r="C4" s="25">
        <v>7.0000000000000007E-2</v>
      </c>
      <c r="D4" s="24">
        <v>13</v>
      </c>
      <c r="E4" s="25">
        <v>0.08</v>
      </c>
      <c r="F4" s="24">
        <v>7</v>
      </c>
      <c r="G4" s="25">
        <v>0.06</v>
      </c>
      <c r="H4" s="24">
        <v>8</v>
      </c>
      <c r="I4" s="25">
        <v>0.05</v>
      </c>
      <c r="J4" s="24">
        <v>3</v>
      </c>
      <c r="K4" s="26">
        <v>0.03</v>
      </c>
    </row>
    <row r="5" spans="1:11" x14ac:dyDescent="0.35">
      <c r="A5" s="27" t="s">
        <v>58</v>
      </c>
      <c r="B5" s="27">
        <v>5</v>
      </c>
      <c r="C5" s="28">
        <v>7.0000000000000007E-2</v>
      </c>
      <c r="D5" s="27">
        <v>4</v>
      </c>
      <c r="E5" s="28">
        <v>0.02</v>
      </c>
      <c r="F5" s="27">
        <v>0</v>
      </c>
      <c r="G5" s="28">
        <v>0</v>
      </c>
      <c r="H5" s="27">
        <v>0</v>
      </c>
      <c r="I5" s="28">
        <v>0</v>
      </c>
      <c r="J5" s="27">
        <v>0</v>
      </c>
      <c r="K5" s="29">
        <v>0</v>
      </c>
    </row>
    <row r="6" spans="1:11" x14ac:dyDescent="0.35">
      <c r="A6" s="24" t="s">
        <v>59</v>
      </c>
      <c r="B6" s="24">
        <v>0</v>
      </c>
      <c r="C6" s="25">
        <v>0</v>
      </c>
      <c r="D6" s="24">
        <v>6</v>
      </c>
      <c r="E6" s="25">
        <v>0.04</v>
      </c>
      <c r="F6" s="24">
        <v>1</v>
      </c>
      <c r="G6" s="25">
        <v>0.01</v>
      </c>
      <c r="H6" s="24">
        <v>6</v>
      </c>
      <c r="I6" s="25">
        <v>0.04</v>
      </c>
      <c r="J6" s="24">
        <v>4</v>
      </c>
      <c r="K6" s="26">
        <v>0.04</v>
      </c>
    </row>
    <row r="7" spans="1:11" x14ac:dyDescent="0.35">
      <c r="A7" s="27" t="s">
        <v>60</v>
      </c>
      <c r="B7" s="27">
        <v>2</v>
      </c>
      <c r="C7" s="28">
        <v>0.03</v>
      </c>
      <c r="D7" s="27">
        <v>2</v>
      </c>
      <c r="E7" s="28">
        <v>0.01</v>
      </c>
      <c r="F7" s="27">
        <v>0</v>
      </c>
      <c r="G7" s="28">
        <v>0</v>
      </c>
      <c r="H7" s="27">
        <v>1</v>
      </c>
      <c r="I7" s="28">
        <v>0.01</v>
      </c>
      <c r="J7" s="27">
        <v>2</v>
      </c>
      <c r="K7" s="29">
        <v>0.02</v>
      </c>
    </row>
    <row r="8" spans="1:11" x14ac:dyDescent="0.35">
      <c r="A8" s="24" t="s">
        <v>61</v>
      </c>
      <c r="B8" s="24">
        <v>2</v>
      </c>
      <c r="C8" s="25">
        <v>0.03</v>
      </c>
      <c r="D8" s="24">
        <v>5</v>
      </c>
      <c r="E8" s="25">
        <v>0.03</v>
      </c>
      <c r="F8" s="24">
        <v>4</v>
      </c>
      <c r="G8" s="25">
        <v>0.03</v>
      </c>
      <c r="H8" s="24">
        <v>4</v>
      </c>
      <c r="I8" s="25">
        <v>0.03</v>
      </c>
      <c r="J8" s="24">
        <v>0</v>
      </c>
      <c r="K8" s="26">
        <v>0</v>
      </c>
    </row>
    <row r="9" spans="1:11" x14ac:dyDescent="0.35">
      <c r="A9" s="30" t="s">
        <v>62</v>
      </c>
      <c r="B9" s="30">
        <v>12</v>
      </c>
      <c r="C9" s="31">
        <v>0.16</v>
      </c>
      <c r="D9" s="30">
        <v>39</v>
      </c>
      <c r="E9" s="31">
        <v>0.23</v>
      </c>
      <c r="F9" s="30">
        <v>24</v>
      </c>
      <c r="G9" s="31">
        <v>0.21</v>
      </c>
      <c r="H9" s="30">
        <v>20</v>
      </c>
      <c r="I9" s="31">
        <v>0.14000000000000001</v>
      </c>
      <c r="J9" s="30">
        <v>22</v>
      </c>
      <c r="K9" s="32">
        <v>0.2</v>
      </c>
    </row>
    <row r="10" spans="1:11" x14ac:dyDescent="0.35">
      <c r="A10"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B2C2-1E2E-4EA6-87F6-331E0F740EBF}">
  <dimension ref="A1:C9"/>
  <sheetViews>
    <sheetView workbookViewId="0">
      <selection activeCell="A21" sqref="A21"/>
    </sheetView>
  </sheetViews>
  <sheetFormatPr defaultRowHeight="14.5" x14ac:dyDescent="0.35"/>
  <cols>
    <col min="1" max="1" width="47.81640625" customWidth="1"/>
    <col min="2" max="2" width="17.26953125" customWidth="1"/>
    <col min="3" max="3" width="16.90625" customWidth="1"/>
  </cols>
  <sheetData>
    <row r="1" spans="1:3" ht="16" x14ac:dyDescent="0.35">
      <c r="A1" s="2" t="s">
        <v>23</v>
      </c>
    </row>
    <row r="3" spans="1:3" x14ac:dyDescent="0.35">
      <c r="A3" s="11"/>
      <c r="B3" s="12" t="s">
        <v>2</v>
      </c>
      <c r="C3" s="13" t="s">
        <v>3</v>
      </c>
    </row>
    <row r="4" spans="1:3" x14ac:dyDescent="0.35">
      <c r="A4" s="14" t="s">
        <v>21</v>
      </c>
      <c r="B4" s="15">
        <v>463</v>
      </c>
      <c r="C4" s="17">
        <v>1</v>
      </c>
    </row>
    <row r="5" spans="1:3" x14ac:dyDescent="0.35">
      <c r="A5" s="18" t="s">
        <v>22</v>
      </c>
      <c r="B5" s="19">
        <v>278</v>
      </c>
      <c r="C5" s="33">
        <v>0.6</v>
      </c>
    </row>
    <row r="6" spans="1:3" x14ac:dyDescent="0.35">
      <c r="A6" s="14" t="s">
        <v>5</v>
      </c>
      <c r="B6" s="15">
        <v>179</v>
      </c>
      <c r="C6" s="17">
        <v>0.39</v>
      </c>
    </row>
    <row r="7" spans="1:3" x14ac:dyDescent="0.35">
      <c r="A7" s="18" t="s">
        <v>6</v>
      </c>
      <c r="B7" s="19">
        <v>58</v>
      </c>
      <c r="C7" s="33">
        <v>0.13</v>
      </c>
    </row>
    <row r="8" spans="1:3" x14ac:dyDescent="0.35">
      <c r="A8" s="3" t="s">
        <v>7</v>
      </c>
      <c r="B8" s="4">
        <v>8</v>
      </c>
      <c r="C8" s="8">
        <v>0.02</v>
      </c>
    </row>
    <row r="9" spans="1:3" x14ac:dyDescent="0.35">
      <c r="A9"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74230-7103-4DD3-BC81-62BF94988B55}">
  <dimension ref="A1:I9"/>
  <sheetViews>
    <sheetView workbookViewId="0">
      <selection activeCell="B13" sqref="B13"/>
    </sheetView>
  </sheetViews>
  <sheetFormatPr defaultRowHeight="14.5" x14ac:dyDescent="0.35"/>
  <cols>
    <col min="1" max="1" width="78.6328125" customWidth="1"/>
    <col min="2" max="9" width="10.90625" customWidth="1"/>
  </cols>
  <sheetData>
    <row r="1" spans="1:9" ht="16" x14ac:dyDescent="0.35">
      <c r="A1" s="2" t="s">
        <v>64</v>
      </c>
    </row>
    <row r="3" spans="1:9" s="1" customFormat="1" ht="101.5" x14ac:dyDescent="0.35">
      <c r="A3" s="34"/>
      <c r="B3" s="35" t="s">
        <v>26</v>
      </c>
      <c r="C3" s="35" t="s">
        <v>48</v>
      </c>
      <c r="D3" s="35" t="s">
        <v>25</v>
      </c>
      <c r="E3" s="35" t="s">
        <v>49</v>
      </c>
      <c r="F3" s="35" t="s">
        <v>27</v>
      </c>
      <c r="G3" s="35" t="s">
        <v>50</v>
      </c>
      <c r="H3" s="35" t="s">
        <v>28</v>
      </c>
      <c r="I3" s="36" t="s">
        <v>52</v>
      </c>
    </row>
    <row r="4" spans="1:9" x14ac:dyDescent="0.35">
      <c r="A4" s="14" t="s">
        <v>65</v>
      </c>
      <c r="B4" s="15">
        <v>80</v>
      </c>
      <c r="C4" s="16">
        <v>1</v>
      </c>
      <c r="D4" s="15">
        <v>182</v>
      </c>
      <c r="E4" s="16">
        <v>1</v>
      </c>
      <c r="F4" s="15">
        <v>112</v>
      </c>
      <c r="G4" s="16">
        <v>1</v>
      </c>
      <c r="H4" s="15">
        <v>89</v>
      </c>
      <c r="I4" s="17">
        <v>1</v>
      </c>
    </row>
    <row r="5" spans="1:9" x14ac:dyDescent="0.35">
      <c r="A5" s="18" t="s">
        <v>66</v>
      </c>
      <c r="B5" s="19">
        <v>45</v>
      </c>
      <c r="C5" s="20">
        <v>0.56000000000000005</v>
      </c>
      <c r="D5" s="19">
        <v>118</v>
      </c>
      <c r="E5" s="20">
        <v>0.65</v>
      </c>
      <c r="F5" s="19">
        <v>64</v>
      </c>
      <c r="G5" s="20">
        <v>0.56999999999999995</v>
      </c>
      <c r="H5" s="19">
        <v>51</v>
      </c>
      <c r="I5" s="33">
        <v>0.56999999999999995</v>
      </c>
    </row>
    <row r="6" spans="1:9" x14ac:dyDescent="0.35">
      <c r="A6" s="14" t="s">
        <v>67</v>
      </c>
      <c r="B6" s="15">
        <v>43</v>
      </c>
      <c r="C6" s="16">
        <v>0.54</v>
      </c>
      <c r="D6" s="15">
        <v>86</v>
      </c>
      <c r="E6" s="16">
        <v>0.47</v>
      </c>
      <c r="F6" s="15">
        <v>36</v>
      </c>
      <c r="G6" s="16">
        <v>0.32</v>
      </c>
      <c r="H6" s="15">
        <v>14</v>
      </c>
      <c r="I6" s="17">
        <v>0.16</v>
      </c>
    </row>
    <row r="7" spans="1:9" x14ac:dyDescent="0.35">
      <c r="A7" s="18" t="s">
        <v>68</v>
      </c>
      <c r="B7" s="19">
        <v>16</v>
      </c>
      <c r="C7" s="20">
        <v>0.2</v>
      </c>
      <c r="D7" s="19">
        <v>29</v>
      </c>
      <c r="E7" s="20">
        <v>0.16</v>
      </c>
      <c r="F7" s="19">
        <v>9</v>
      </c>
      <c r="G7" s="20">
        <v>0.08</v>
      </c>
      <c r="H7" s="19">
        <v>4</v>
      </c>
      <c r="I7" s="33">
        <v>0.04</v>
      </c>
    </row>
    <row r="8" spans="1:9" x14ac:dyDescent="0.35">
      <c r="A8" s="3" t="s">
        <v>70</v>
      </c>
      <c r="B8" s="4">
        <v>2</v>
      </c>
      <c r="C8" s="7">
        <v>0.02</v>
      </c>
      <c r="D8" s="4">
        <v>4</v>
      </c>
      <c r="E8" s="7">
        <v>0.02</v>
      </c>
      <c r="F8" s="4">
        <v>2</v>
      </c>
      <c r="G8" s="7">
        <v>0.02</v>
      </c>
      <c r="H8" s="4">
        <v>0</v>
      </c>
      <c r="I8" s="8">
        <v>0</v>
      </c>
    </row>
    <row r="9" spans="1:9" x14ac:dyDescent="0.35">
      <c r="A9" t="s">
        <v>109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F896C-7479-442A-8E1D-3298039B287A}">
  <dimension ref="A1:C14"/>
  <sheetViews>
    <sheetView workbookViewId="0">
      <selection activeCell="B7" sqref="B7:C7"/>
    </sheetView>
  </sheetViews>
  <sheetFormatPr defaultColWidth="16.54296875" defaultRowHeight="14.5" x14ac:dyDescent="0.35"/>
  <sheetData>
    <row r="1" spans="1:3" ht="16" x14ac:dyDescent="0.35">
      <c r="A1" s="2" t="s">
        <v>69</v>
      </c>
    </row>
    <row r="3" spans="1:3" ht="73.5" customHeight="1" x14ac:dyDescent="0.35">
      <c r="A3" s="34" t="s">
        <v>54</v>
      </c>
      <c r="B3" s="35" t="s">
        <v>71</v>
      </c>
      <c r="C3" s="36" t="s">
        <v>72</v>
      </c>
    </row>
    <row r="4" spans="1:3" x14ac:dyDescent="0.35">
      <c r="A4" s="14">
        <v>1</v>
      </c>
      <c r="B4" s="15">
        <v>12</v>
      </c>
      <c r="C4" s="40">
        <v>0.21</v>
      </c>
    </row>
    <row r="5" spans="1:3" x14ac:dyDescent="0.35">
      <c r="A5" s="18">
        <v>2</v>
      </c>
      <c r="B5" s="19">
        <v>8</v>
      </c>
      <c r="C5" s="41">
        <v>0.14000000000000001</v>
      </c>
    </row>
    <row r="6" spans="1:3" x14ac:dyDescent="0.35">
      <c r="A6" s="14">
        <v>3</v>
      </c>
      <c r="B6" s="15">
        <v>9</v>
      </c>
      <c r="C6" s="40">
        <v>0.16</v>
      </c>
    </row>
    <row r="7" spans="1:3" x14ac:dyDescent="0.35">
      <c r="A7" s="18">
        <v>4</v>
      </c>
      <c r="B7" s="19">
        <v>2</v>
      </c>
      <c r="C7" s="41">
        <v>0.03</v>
      </c>
    </row>
    <row r="8" spans="1:3" x14ac:dyDescent="0.35">
      <c r="A8" s="14">
        <v>5</v>
      </c>
      <c r="B8" s="15">
        <v>3</v>
      </c>
      <c r="C8" s="40">
        <v>0.05</v>
      </c>
    </row>
    <row r="9" spans="1:3" x14ac:dyDescent="0.35">
      <c r="A9" s="18">
        <v>6</v>
      </c>
      <c r="B9" s="19">
        <v>3</v>
      </c>
      <c r="C9" s="41">
        <v>0.05</v>
      </c>
    </row>
    <row r="10" spans="1:3" x14ac:dyDescent="0.35">
      <c r="A10" s="14">
        <v>7</v>
      </c>
      <c r="B10" s="15">
        <v>4</v>
      </c>
      <c r="C10" s="40">
        <v>7.0000000000000007E-2</v>
      </c>
    </row>
    <row r="11" spans="1:3" x14ac:dyDescent="0.35">
      <c r="A11" s="18">
        <v>8</v>
      </c>
      <c r="B11" s="19">
        <v>8</v>
      </c>
      <c r="C11" s="41">
        <v>0.14000000000000001</v>
      </c>
    </row>
    <row r="12" spans="1:3" x14ac:dyDescent="0.35">
      <c r="A12" s="14">
        <v>9</v>
      </c>
      <c r="B12" s="15">
        <v>4</v>
      </c>
      <c r="C12" s="40">
        <v>7.0000000000000007E-2</v>
      </c>
    </row>
    <row r="13" spans="1:3" x14ac:dyDescent="0.35">
      <c r="A13" s="5">
        <v>10</v>
      </c>
      <c r="B13" s="6">
        <v>5</v>
      </c>
      <c r="C13" s="42">
        <v>0.09</v>
      </c>
    </row>
    <row r="14" spans="1:3" x14ac:dyDescent="0.35">
      <c r="A14"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45D4-6BBD-42DA-840E-8E2DAAC3A196}">
  <dimension ref="A1:I11"/>
  <sheetViews>
    <sheetView zoomScale="103" zoomScaleNormal="48" workbookViewId="0">
      <selection activeCell="F4" sqref="F4"/>
    </sheetView>
  </sheetViews>
  <sheetFormatPr defaultColWidth="19.36328125" defaultRowHeight="14.5" x14ac:dyDescent="0.35"/>
  <sheetData>
    <row r="1" spans="1:9" ht="16" x14ac:dyDescent="0.35">
      <c r="A1" s="2" t="s">
        <v>85</v>
      </c>
    </row>
    <row r="3" spans="1:9" s="1" customFormat="1" ht="58" x14ac:dyDescent="0.35">
      <c r="A3" s="22" t="s">
        <v>84</v>
      </c>
      <c r="B3" s="22" t="s">
        <v>74</v>
      </c>
      <c r="C3" s="22" t="s">
        <v>75</v>
      </c>
      <c r="D3" s="22" t="s">
        <v>76</v>
      </c>
      <c r="E3" s="22" t="s">
        <v>77</v>
      </c>
      <c r="F3" s="22" t="s">
        <v>78</v>
      </c>
      <c r="G3" s="22" t="s">
        <v>79</v>
      </c>
      <c r="H3" s="22" t="s">
        <v>80</v>
      </c>
      <c r="I3" s="23" t="s">
        <v>81</v>
      </c>
    </row>
    <row r="4" spans="1:9" x14ac:dyDescent="0.35">
      <c r="A4" s="24" t="s">
        <v>73</v>
      </c>
      <c r="B4" s="24">
        <v>7</v>
      </c>
      <c r="C4" s="25">
        <v>0.09</v>
      </c>
      <c r="D4" s="24">
        <v>13</v>
      </c>
      <c r="E4" s="25">
        <v>7.0000000000000007E-2</v>
      </c>
      <c r="F4" s="24">
        <v>3</v>
      </c>
      <c r="G4" s="25">
        <v>0.03</v>
      </c>
      <c r="H4" s="24">
        <v>9</v>
      </c>
      <c r="I4" s="26">
        <v>0.1</v>
      </c>
    </row>
    <row r="5" spans="1:9" x14ac:dyDescent="0.35">
      <c r="A5" s="27" t="s">
        <v>58</v>
      </c>
      <c r="B5" s="27">
        <v>5</v>
      </c>
      <c r="C5" s="28">
        <v>0.06</v>
      </c>
      <c r="D5" s="27">
        <v>3</v>
      </c>
      <c r="E5" s="28">
        <v>0.02</v>
      </c>
      <c r="F5" s="27">
        <v>4</v>
      </c>
      <c r="G5" s="28">
        <v>0.04</v>
      </c>
      <c r="H5" s="27">
        <v>0</v>
      </c>
      <c r="I5" s="29">
        <v>0</v>
      </c>
    </row>
    <row r="6" spans="1:9" x14ac:dyDescent="0.35">
      <c r="A6" s="24" t="s">
        <v>59</v>
      </c>
      <c r="B6" s="24">
        <v>1</v>
      </c>
      <c r="C6" s="25">
        <v>0.01</v>
      </c>
      <c r="D6" s="24">
        <v>8</v>
      </c>
      <c r="E6" s="25">
        <v>0.04</v>
      </c>
      <c r="F6" s="24">
        <v>1</v>
      </c>
      <c r="G6" s="25">
        <v>0.01</v>
      </c>
      <c r="H6" s="24">
        <v>1</v>
      </c>
      <c r="I6" s="26">
        <v>0.01</v>
      </c>
    </row>
    <row r="7" spans="1:9" x14ac:dyDescent="0.35">
      <c r="A7" s="27" t="s">
        <v>60</v>
      </c>
      <c r="B7" s="27">
        <v>3</v>
      </c>
      <c r="C7" s="28">
        <v>0.04</v>
      </c>
      <c r="D7" s="27">
        <v>5</v>
      </c>
      <c r="E7" s="28">
        <v>0.03</v>
      </c>
      <c r="F7" s="27">
        <v>1</v>
      </c>
      <c r="G7" s="28">
        <v>0.01</v>
      </c>
      <c r="H7" s="27">
        <v>2</v>
      </c>
      <c r="I7" s="29">
        <v>0.02</v>
      </c>
    </row>
    <row r="8" spans="1:9" x14ac:dyDescent="0.35">
      <c r="A8" s="24" t="s">
        <v>86</v>
      </c>
      <c r="B8" s="24">
        <v>1</v>
      </c>
      <c r="C8" s="25">
        <v>0.01</v>
      </c>
      <c r="D8" s="24">
        <v>2</v>
      </c>
      <c r="E8" s="25">
        <v>0.01</v>
      </c>
      <c r="F8" s="24">
        <v>1</v>
      </c>
      <c r="G8" s="25">
        <v>0.01</v>
      </c>
      <c r="H8" s="24">
        <v>1</v>
      </c>
      <c r="I8" s="26">
        <v>0.01</v>
      </c>
    </row>
    <row r="9" spans="1:9" x14ac:dyDescent="0.35">
      <c r="A9" s="27" t="s">
        <v>61</v>
      </c>
      <c r="B9" s="27">
        <v>3</v>
      </c>
      <c r="C9" s="28">
        <v>0.04</v>
      </c>
      <c r="D9" s="27">
        <v>4</v>
      </c>
      <c r="E9" s="28">
        <v>0.02</v>
      </c>
      <c r="F9" s="27">
        <v>2</v>
      </c>
      <c r="G9" s="28">
        <v>0.02</v>
      </c>
      <c r="H9" s="27">
        <v>0</v>
      </c>
      <c r="I9" s="29">
        <v>0</v>
      </c>
    </row>
    <row r="10" spans="1:9" x14ac:dyDescent="0.35">
      <c r="A10" s="43" t="s">
        <v>62</v>
      </c>
      <c r="B10" s="43">
        <v>23</v>
      </c>
      <c r="C10" s="44">
        <v>0.28999999999999998</v>
      </c>
      <c r="D10" s="43">
        <v>51</v>
      </c>
      <c r="E10" s="44">
        <v>0.28000000000000003</v>
      </c>
      <c r="F10" s="43">
        <v>24</v>
      </c>
      <c r="G10" s="44">
        <v>0.21</v>
      </c>
      <c r="H10" s="43">
        <v>1</v>
      </c>
      <c r="I10" s="45">
        <v>0.01</v>
      </c>
    </row>
    <row r="11" spans="1:9" x14ac:dyDescent="0.35">
      <c r="A11"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15A38-9299-40FE-9812-3D93816BA9DB}">
  <dimension ref="A1:G10"/>
  <sheetViews>
    <sheetView workbookViewId="0">
      <selection activeCell="F15" sqref="F15"/>
    </sheetView>
  </sheetViews>
  <sheetFormatPr defaultColWidth="11.08984375" defaultRowHeight="14.5" x14ac:dyDescent="0.35"/>
  <cols>
    <col min="1" max="1" width="25" customWidth="1"/>
    <col min="2" max="3" width="17.81640625" customWidth="1"/>
    <col min="4" max="4" width="25.90625" customWidth="1"/>
    <col min="5" max="5" width="20.36328125" customWidth="1"/>
    <col min="6" max="6" width="25.90625" customWidth="1"/>
    <col min="7" max="7" width="16.6328125" customWidth="1"/>
  </cols>
  <sheetData>
    <row r="1" spans="1:7" ht="16" x14ac:dyDescent="0.35">
      <c r="A1" s="2" t="s">
        <v>87</v>
      </c>
    </row>
    <row r="4" spans="1:7" ht="58" x14ac:dyDescent="0.35">
      <c r="A4" s="22" t="s">
        <v>84</v>
      </c>
      <c r="B4" s="22" t="s">
        <v>88</v>
      </c>
      <c r="C4" s="22" t="s">
        <v>91</v>
      </c>
      <c r="D4" s="22" t="s">
        <v>89</v>
      </c>
      <c r="E4" s="22" t="s">
        <v>93</v>
      </c>
      <c r="F4" s="22" t="s">
        <v>90</v>
      </c>
      <c r="G4" s="23" t="s">
        <v>92</v>
      </c>
    </row>
    <row r="5" spans="1:7" x14ac:dyDescent="0.35">
      <c r="A5" s="24" t="s">
        <v>26</v>
      </c>
      <c r="B5" s="24">
        <v>15</v>
      </c>
      <c r="C5" s="25">
        <v>0.22</v>
      </c>
      <c r="D5" s="46">
        <v>21</v>
      </c>
      <c r="E5" s="25">
        <v>0.3</v>
      </c>
      <c r="F5" s="46">
        <v>33</v>
      </c>
      <c r="G5" s="26">
        <v>0.48</v>
      </c>
    </row>
    <row r="6" spans="1:7" x14ac:dyDescent="0.35">
      <c r="A6" s="27" t="s">
        <v>29</v>
      </c>
      <c r="B6" s="27">
        <v>31</v>
      </c>
      <c r="C6" s="28">
        <v>0.2</v>
      </c>
      <c r="D6" s="47">
        <v>56</v>
      </c>
      <c r="E6" s="28">
        <v>0.37</v>
      </c>
      <c r="F6" s="47">
        <v>66</v>
      </c>
      <c r="G6" s="29">
        <v>0.43</v>
      </c>
    </row>
    <row r="7" spans="1:7" x14ac:dyDescent="0.35">
      <c r="A7" s="24" t="s">
        <v>25</v>
      </c>
      <c r="B7" s="24">
        <v>32</v>
      </c>
      <c r="C7" s="25">
        <v>0.17</v>
      </c>
      <c r="D7" s="46">
        <v>52</v>
      </c>
      <c r="E7" s="25">
        <v>0.28000000000000003</v>
      </c>
      <c r="F7" s="46">
        <v>103</v>
      </c>
      <c r="G7" s="26">
        <v>0.55000000000000004</v>
      </c>
    </row>
    <row r="8" spans="1:7" x14ac:dyDescent="0.35">
      <c r="A8" s="27" t="s">
        <v>27</v>
      </c>
      <c r="B8" s="27">
        <v>22</v>
      </c>
      <c r="C8" s="28">
        <v>0.15</v>
      </c>
      <c r="D8" s="47">
        <v>37</v>
      </c>
      <c r="E8" s="28">
        <v>0.26</v>
      </c>
      <c r="F8" s="47">
        <v>84</v>
      </c>
      <c r="G8" s="29">
        <v>0.59</v>
      </c>
    </row>
    <row r="9" spans="1:7" x14ac:dyDescent="0.35">
      <c r="A9" s="43" t="s">
        <v>28</v>
      </c>
      <c r="B9" s="43">
        <v>15</v>
      </c>
      <c r="C9" s="44">
        <v>0.12</v>
      </c>
      <c r="D9" s="48">
        <v>34</v>
      </c>
      <c r="E9" s="44">
        <v>0.27</v>
      </c>
      <c r="F9" s="48">
        <v>76</v>
      </c>
      <c r="G9" s="45">
        <v>0.61</v>
      </c>
    </row>
    <row r="10" spans="1:7" x14ac:dyDescent="0.35">
      <c r="A10" t="s">
        <v>115</v>
      </c>
    </row>
  </sheetData>
  <phoneticPr fontId="4"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F5A5A-B7C5-4528-A94F-A68D4E8319AE}">
  <dimension ref="A1:D60"/>
  <sheetViews>
    <sheetView tabSelected="1" zoomScale="87" workbookViewId="0">
      <selection activeCell="H56" sqref="H56"/>
    </sheetView>
  </sheetViews>
  <sheetFormatPr defaultRowHeight="14.5" x14ac:dyDescent="0.35"/>
  <cols>
    <col min="1" max="1" width="15.36328125" customWidth="1"/>
    <col min="2" max="2" width="17.08984375" customWidth="1"/>
    <col min="3" max="4" width="16.1796875" customWidth="1"/>
  </cols>
  <sheetData>
    <row r="1" spans="1:4" ht="16" x14ac:dyDescent="0.35">
      <c r="A1" s="2" t="s">
        <v>108</v>
      </c>
    </row>
    <row r="3" spans="1:4" x14ac:dyDescent="0.35">
      <c r="A3" s="21" t="s">
        <v>102</v>
      </c>
    </row>
    <row r="4" spans="1:4" x14ac:dyDescent="0.35">
      <c r="A4" s="11" t="s">
        <v>94</v>
      </c>
      <c r="B4" s="12" t="s">
        <v>95</v>
      </c>
      <c r="C4" s="13" t="s">
        <v>96</v>
      </c>
      <c r="D4" s="49" t="s">
        <v>116</v>
      </c>
    </row>
    <row r="5" spans="1:4" x14ac:dyDescent="0.35">
      <c r="A5" s="53" t="s">
        <v>73</v>
      </c>
      <c r="B5" s="53">
        <v>13</v>
      </c>
      <c r="C5" s="55">
        <v>19</v>
      </c>
      <c r="D5" s="50">
        <f>SUM(B5:C5)</f>
        <v>32</v>
      </c>
    </row>
    <row r="6" spans="1:4" x14ac:dyDescent="0.35">
      <c r="A6" s="54" t="s">
        <v>86</v>
      </c>
      <c r="B6" s="54">
        <v>3</v>
      </c>
      <c r="C6" s="54">
        <v>8</v>
      </c>
      <c r="D6" s="51">
        <f>SUM(B6:C6)</f>
        <v>11</v>
      </c>
    </row>
    <row r="7" spans="1:4" x14ac:dyDescent="0.35">
      <c r="A7" s="53" t="s">
        <v>99</v>
      </c>
      <c r="B7" s="53">
        <v>1</v>
      </c>
      <c r="C7" s="53">
        <v>0</v>
      </c>
      <c r="D7" s="50">
        <f t="shared" ref="D7:D12" si="0">SUM(B7:C7)</f>
        <v>1</v>
      </c>
    </row>
    <row r="8" spans="1:4" x14ac:dyDescent="0.35">
      <c r="A8" s="54" t="s">
        <v>98</v>
      </c>
      <c r="B8" s="54">
        <v>9</v>
      </c>
      <c r="C8" s="54">
        <v>23</v>
      </c>
      <c r="D8" s="51">
        <f t="shared" si="0"/>
        <v>32</v>
      </c>
    </row>
    <row r="9" spans="1:4" x14ac:dyDescent="0.35">
      <c r="A9" s="53" t="s">
        <v>60</v>
      </c>
      <c r="B9" s="53">
        <v>2</v>
      </c>
      <c r="C9" s="53">
        <v>2</v>
      </c>
      <c r="D9" s="50">
        <f t="shared" si="0"/>
        <v>4</v>
      </c>
    </row>
    <row r="10" spans="1:4" x14ac:dyDescent="0.35">
      <c r="A10" s="54" t="s">
        <v>97</v>
      </c>
      <c r="B10" s="54">
        <v>7</v>
      </c>
      <c r="C10" s="54">
        <v>36</v>
      </c>
      <c r="D10" s="51">
        <f t="shared" si="0"/>
        <v>43</v>
      </c>
    </row>
    <row r="11" spans="1:4" x14ac:dyDescent="0.35">
      <c r="A11" s="53" t="s">
        <v>58</v>
      </c>
      <c r="B11" s="53">
        <v>6</v>
      </c>
      <c r="C11" s="53">
        <v>12</v>
      </c>
      <c r="D11" s="50">
        <f t="shared" si="0"/>
        <v>18</v>
      </c>
    </row>
    <row r="12" spans="1:4" x14ac:dyDescent="0.35">
      <c r="A12" s="54" t="s">
        <v>61</v>
      </c>
      <c r="B12" s="54">
        <v>5</v>
      </c>
      <c r="C12" s="54">
        <v>7</v>
      </c>
      <c r="D12" s="51">
        <f t="shared" si="0"/>
        <v>12</v>
      </c>
    </row>
    <row r="14" spans="1:4" x14ac:dyDescent="0.35">
      <c r="A14" s="21" t="s">
        <v>103</v>
      </c>
    </row>
    <row r="15" spans="1:4" x14ac:dyDescent="0.35">
      <c r="A15" s="11" t="s">
        <v>94</v>
      </c>
      <c r="B15" s="12" t="s">
        <v>95</v>
      </c>
      <c r="C15" s="13" t="s">
        <v>96</v>
      </c>
      <c r="D15" s="49" t="s">
        <v>116</v>
      </c>
    </row>
    <row r="16" spans="1:4" x14ac:dyDescent="0.35">
      <c r="A16" s="53" t="s">
        <v>73</v>
      </c>
      <c r="B16" s="53">
        <v>1</v>
      </c>
      <c r="C16" s="53">
        <v>2</v>
      </c>
      <c r="D16" s="50">
        <v>3</v>
      </c>
    </row>
    <row r="17" spans="1:4" x14ac:dyDescent="0.35">
      <c r="A17" s="54" t="s">
        <v>86</v>
      </c>
      <c r="B17" s="54">
        <v>3</v>
      </c>
      <c r="C17" s="54">
        <v>3</v>
      </c>
      <c r="D17" s="51">
        <f>SUM(B17:C17)</f>
        <v>6</v>
      </c>
    </row>
    <row r="18" spans="1:4" x14ac:dyDescent="0.35">
      <c r="A18" s="53" t="s">
        <v>99</v>
      </c>
      <c r="B18" s="53">
        <v>0</v>
      </c>
      <c r="C18" s="53">
        <v>1</v>
      </c>
      <c r="D18" s="50">
        <f>SUM(B18:C18)</f>
        <v>1</v>
      </c>
    </row>
    <row r="19" spans="1:4" x14ac:dyDescent="0.35">
      <c r="A19" s="54" t="s">
        <v>98</v>
      </c>
      <c r="B19" s="54">
        <v>11</v>
      </c>
      <c r="C19" s="54">
        <v>18</v>
      </c>
      <c r="D19" s="51">
        <f>SUM(B19:C19)</f>
        <v>29</v>
      </c>
    </row>
    <row r="20" spans="1:4" x14ac:dyDescent="0.35">
      <c r="A20" s="53" t="s">
        <v>60</v>
      </c>
      <c r="B20" s="53">
        <v>1</v>
      </c>
      <c r="C20" s="53">
        <v>4</v>
      </c>
      <c r="D20" s="50">
        <f>SUM(B20:C20)</f>
        <v>5</v>
      </c>
    </row>
    <row r="21" spans="1:4" x14ac:dyDescent="0.35">
      <c r="A21" s="54" t="s">
        <v>97</v>
      </c>
      <c r="B21" s="54">
        <v>19</v>
      </c>
      <c r="C21" s="54">
        <v>44</v>
      </c>
      <c r="D21" s="51">
        <f t="shared" ref="D20:D21" si="1">SUM(B21:C21)</f>
        <v>63</v>
      </c>
    </row>
    <row r="22" spans="1:4" x14ac:dyDescent="0.35">
      <c r="A22" s="53" t="s">
        <v>58</v>
      </c>
      <c r="B22" s="53">
        <v>2</v>
      </c>
      <c r="C22" s="53">
        <v>9</v>
      </c>
      <c r="D22" s="50">
        <v>5</v>
      </c>
    </row>
    <row r="23" spans="1:4" x14ac:dyDescent="0.35">
      <c r="A23" s="54" t="s">
        <v>61</v>
      </c>
      <c r="B23" s="54">
        <v>0</v>
      </c>
      <c r="C23" s="54">
        <v>2</v>
      </c>
      <c r="D23" s="51">
        <f t="shared" ref="D23:D24" si="2">SUM(B23:C23)</f>
        <v>2</v>
      </c>
    </row>
    <row r="24" spans="1:4" x14ac:dyDescent="0.35">
      <c r="A24" t="s">
        <v>100</v>
      </c>
    </row>
    <row r="26" spans="1:4" x14ac:dyDescent="0.35">
      <c r="A26" s="21" t="s">
        <v>104</v>
      </c>
    </row>
    <row r="27" spans="1:4" x14ac:dyDescent="0.35">
      <c r="A27" s="11" t="s">
        <v>94</v>
      </c>
      <c r="B27" s="12" t="s">
        <v>95</v>
      </c>
      <c r="C27" s="13" t="s">
        <v>96</v>
      </c>
      <c r="D27" s="49" t="s">
        <v>116</v>
      </c>
    </row>
    <row r="28" spans="1:4" x14ac:dyDescent="0.35">
      <c r="A28" s="53" t="s">
        <v>73</v>
      </c>
      <c r="B28" s="53">
        <v>4</v>
      </c>
      <c r="C28" s="53">
        <v>5</v>
      </c>
      <c r="D28" s="50">
        <f>SUM(B28:C28)</f>
        <v>9</v>
      </c>
    </row>
    <row r="29" spans="1:4" x14ac:dyDescent="0.35">
      <c r="A29" s="54" t="s">
        <v>86</v>
      </c>
      <c r="B29" s="54">
        <v>4</v>
      </c>
      <c r="C29" s="54">
        <v>3</v>
      </c>
      <c r="D29" s="51">
        <f>SUM(B29:C29)</f>
        <v>7</v>
      </c>
    </row>
    <row r="30" spans="1:4" x14ac:dyDescent="0.35">
      <c r="A30" s="53" t="s">
        <v>99</v>
      </c>
      <c r="B30" s="53">
        <v>1</v>
      </c>
      <c r="C30" s="53">
        <v>1</v>
      </c>
      <c r="D30" s="50">
        <f t="shared" ref="D30:D36" si="3">SUM(B30:C30)</f>
        <v>2</v>
      </c>
    </row>
    <row r="31" spans="1:4" x14ac:dyDescent="0.35">
      <c r="A31" s="54" t="s">
        <v>98</v>
      </c>
      <c r="B31" s="54">
        <v>8</v>
      </c>
      <c r="C31" s="54">
        <v>8</v>
      </c>
      <c r="D31" s="51">
        <f t="shared" si="3"/>
        <v>16</v>
      </c>
    </row>
    <row r="32" spans="1:4" x14ac:dyDescent="0.35">
      <c r="A32" s="53" t="s">
        <v>60</v>
      </c>
      <c r="B32" s="53">
        <v>0</v>
      </c>
      <c r="C32" s="53">
        <v>4</v>
      </c>
      <c r="D32" s="50">
        <f t="shared" si="3"/>
        <v>4</v>
      </c>
    </row>
    <row r="33" spans="1:4" x14ac:dyDescent="0.35">
      <c r="A33" s="54" t="s">
        <v>97</v>
      </c>
      <c r="B33" s="54">
        <v>6</v>
      </c>
      <c r="C33" s="54">
        <v>12</v>
      </c>
      <c r="D33" s="51">
        <f t="shared" si="3"/>
        <v>18</v>
      </c>
    </row>
    <row r="34" spans="1:4" x14ac:dyDescent="0.35">
      <c r="A34" s="53" t="s">
        <v>58</v>
      </c>
      <c r="B34" s="53">
        <v>2</v>
      </c>
      <c r="C34" s="53">
        <v>3</v>
      </c>
      <c r="D34" s="50">
        <f t="shared" si="3"/>
        <v>5</v>
      </c>
    </row>
    <row r="35" spans="1:4" x14ac:dyDescent="0.35">
      <c r="A35" s="54" t="s">
        <v>61</v>
      </c>
      <c r="B35" s="54">
        <v>4</v>
      </c>
      <c r="C35" s="54">
        <v>3</v>
      </c>
      <c r="D35" s="51">
        <f t="shared" si="3"/>
        <v>7</v>
      </c>
    </row>
    <row r="36" spans="1:4" x14ac:dyDescent="0.35">
      <c r="A36" t="s">
        <v>101</v>
      </c>
    </row>
    <row r="38" spans="1:4" x14ac:dyDescent="0.35">
      <c r="A38" s="21" t="s">
        <v>106</v>
      </c>
    </row>
    <row r="39" spans="1:4" x14ac:dyDescent="0.35">
      <c r="A39" s="11" t="s">
        <v>94</v>
      </c>
      <c r="B39" s="12" t="s">
        <v>95</v>
      </c>
      <c r="C39" s="13" t="s">
        <v>96</v>
      </c>
      <c r="D39" s="49" t="s">
        <v>116</v>
      </c>
    </row>
    <row r="40" spans="1:4" x14ac:dyDescent="0.35">
      <c r="A40" s="53" t="s">
        <v>73</v>
      </c>
      <c r="B40" s="53">
        <v>7</v>
      </c>
      <c r="C40" s="53">
        <v>8</v>
      </c>
      <c r="D40" s="50">
        <f>SUM(B40:C40)</f>
        <v>15</v>
      </c>
    </row>
    <row r="41" spans="1:4" x14ac:dyDescent="0.35">
      <c r="A41" s="54" t="s">
        <v>86</v>
      </c>
      <c r="B41" s="54">
        <v>6</v>
      </c>
      <c r="C41" s="54">
        <v>9</v>
      </c>
      <c r="D41" s="51">
        <f>SUM(B41:C41)</f>
        <v>15</v>
      </c>
    </row>
    <row r="42" spans="1:4" x14ac:dyDescent="0.35">
      <c r="A42" s="53" t="s">
        <v>99</v>
      </c>
      <c r="B42" s="53">
        <v>2</v>
      </c>
      <c r="C42" s="53">
        <v>2</v>
      </c>
      <c r="D42" s="50">
        <f t="shared" ref="D42:D48" si="4">SUM(B42:C42)</f>
        <v>4</v>
      </c>
    </row>
    <row r="43" spans="1:4" x14ac:dyDescent="0.35">
      <c r="A43" s="54" t="s">
        <v>98</v>
      </c>
      <c r="B43" s="54">
        <v>13</v>
      </c>
      <c r="C43" s="54">
        <v>22</v>
      </c>
      <c r="D43" s="51">
        <f t="shared" si="4"/>
        <v>35</v>
      </c>
    </row>
    <row r="44" spans="1:4" x14ac:dyDescent="0.35">
      <c r="A44" s="53" t="s">
        <v>60</v>
      </c>
      <c r="B44" s="53">
        <v>5</v>
      </c>
      <c r="C44" s="53">
        <v>11</v>
      </c>
      <c r="D44" s="50">
        <f t="shared" si="4"/>
        <v>16</v>
      </c>
    </row>
    <row r="45" spans="1:4" x14ac:dyDescent="0.35">
      <c r="A45" s="54" t="s">
        <v>97</v>
      </c>
      <c r="B45" s="54">
        <v>27</v>
      </c>
      <c r="C45" s="54">
        <v>45</v>
      </c>
      <c r="D45" s="51">
        <f t="shared" si="4"/>
        <v>72</v>
      </c>
    </row>
    <row r="46" spans="1:4" x14ac:dyDescent="0.35">
      <c r="A46" s="53" t="s">
        <v>58</v>
      </c>
      <c r="B46" s="53">
        <v>5</v>
      </c>
      <c r="C46" s="53">
        <v>9</v>
      </c>
      <c r="D46" s="50">
        <f t="shared" si="4"/>
        <v>14</v>
      </c>
    </row>
    <row r="47" spans="1:4" x14ac:dyDescent="0.35">
      <c r="A47" s="54" t="s">
        <v>61</v>
      </c>
      <c r="B47" s="54">
        <v>5</v>
      </c>
      <c r="C47" s="54">
        <v>8</v>
      </c>
      <c r="D47" s="51">
        <f t="shared" si="4"/>
        <v>13</v>
      </c>
    </row>
    <row r="48" spans="1:4" x14ac:dyDescent="0.35">
      <c r="A48" t="s">
        <v>105</v>
      </c>
    </row>
    <row r="50" spans="1:4" x14ac:dyDescent="0.35">
      <c r="A50" s="21" t="s">
        <v>107</v>
      </c>
    </row>
    <row r="51" spans="1:4" x14ac:dyDescent="0.35">
      <c r="A51" s="11" t="s">
        <v>94</v>
      </c>
      <c r="B51" s="12" t="s">
        <v>95</v>
      </c>
      <c r="C51" s="12" t="s">
        <v>96</v>
      </c>
      <c r="D51" s="52" t="s">
        <v>116</v>
      </c>
    </row>
    <row r="52" spans="1:4" x14ac:dyDescent="0.35">
      <c r="A52" s="53" t="s">
        <v>73</v>
      </c>
      <c r="B52" s="53">
        <v>4</v>
      </c>
      <c r="C52" s="53">
        <v>6</v>
      </c>
      <c r="D52" s="50">
        <f>SUM(B52:C52)</f>
        <v>10</v>
      </c>
    </row>
    <row r="53" spans="1:4" x14ac:dyDescent="0.35">
      <c r="A53" s="54" t="s">
        <v>86</v>
      </c>
      <c r="B53" s="54">
        <v>0</v>
      </c>
      <c r="C53" s="54">
        <v>8</v>
      </c>
      <c r="D53" s="51">
        <f>SUM(B53:C53)</f>
        <v>8</v>
      </c>
    </row>
    <row r="54" spans="1:4" x14ac:dyDescent="0.35">
      <c r="A54" s="53" t="s">
        <v>99</v>
      </c>
      <c r="B54" s="53">
        <v>0</v>
      </c>
      <c r="C54" s="53">
        <v>0</v>
      </c>
      <c r="D54" s="50">
        <f t="shared" ref="D54:D60" si="5">SUM(B54:C54)</f>
        <v>0</v>
      </c>
    </row>
    <row r="55" spans="1:4" x14ac:dyDescent="0.35">
      <c r="A55" s="54" t="s">
        <v>98</v>
      </c>
      <c r="B55" s="54">
        <v>11</v>
      </c>
      <c r="C55" s="54">
        <v>16</v>
      </c>
      <c r="D55" s="51">
        <f t="shared" si="5"/>
        <v>27</v>
      </c>
    </row>
    <row r="56" spans="1:4" x14ac:dyDescent="0.35">
      <c r="A56" s="53" t="s">
        <v>60</v>
      </c>
      <c r="B56" s="53">
        <v>4</v>
      </c>
      <c r="C56" s="53">
        <v>6</v>
      </c>
      <c r="D56" s="50">
        <f t="shared" si="5"/>
        <v>10</v>
      </c>
    </row>
    <row r="57" spans="1:4" x14ac:dyDescent="0.35">
      <c r="A57" s="54" t="s">
        <v>97</v>
      </c>
      <c r="B57" s="54">
        <v>22</v>
      </c>
      <c r="C57" s="54">
        <v>49</v>
      </c>
      <c r="D57" s="51">
        <f t="shared" si="5"/>
        <v>71</v>
      </c>
    </row>
    <row r="58" spans="1:4" x14ac:dyDescent="0.35">
      <c r="A58" s="53" t="s">
        <v>58</v>
      </c>
      <c r="B58" s="53">
        <v>3</v>
      </c>
      <c r="C58" s="53">
        <v>9</v>
      </c>
      <c r="D58" s="50">
        <f t="shared" si="5"/>
        <v>12</v>
      </c>
    </row>
    <row r="59" spans="1:4" x14ac:dyDescent="0.35">
      <c r="A59" s="54" t="s">
        <v>61</v>
      </c>
      <c r="B59" s="54">
        <v>2</v>
      </c>
      <c r="C59" s="54">
        <v>2</v>
      </c>
      <c r="D59" s="51">
        <f t="shared" si="5"/>
        <v>4</v>
      </c>
    </row>
    <row r="60" spans="1:4" x14ac:dyDescent="0.35">
      <c r="A60"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Simons, Haley</dc:creator>
  <cp:lastModifiedBy>Simons, Haley</cp:lastModifiedBy>
  <dcterms:created xsi:type="dcterms:W3CDTF">2026-09-02T16:44:27Z</dcterms:created>
  <dcterms:modified xsi:type="dcterms:W3CDTF">2026-09-03T16:49:30Z</dcterms:modified>
</cp:coreProperties>
</file>